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BE3B0848-E8CD-4A41-ABD3-B72EE811C07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<sst xmlns="http://schemas.openxmlformats.org/spreadsheetml/2006/main" count="53" uniqueCount="44">
  <si>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</si>
  <si>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</si>
  <si>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</si>
  <si>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</si>
  <si>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</si>
  <si>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</si>
  <si>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</si>
  <si>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</si>
  <si>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</si>
  <si>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</si>
  <si>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</si>
  <si>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</si>
  <si>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</si>
  <si>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</si>
  <si>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</si>
  <si>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</si>
  <si>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</si>
  <si>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</si>
  <si>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</si>
  <si>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</si>
  <si>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</si>
  <si>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</si>
  <si>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</si>
  <si>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</si>
  <si>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</si>
  <si>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</si>
  <si>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</si>
  <si>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</si>
  <si>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</si>
  <si>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</si>
  <si>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</si>
  <si>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</si>
  <si>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</si>
  <si>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</si>
  <si>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</si>
  <si>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</si>
  <si>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</si>
  <si>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</si>
  <si>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</si>
  <si>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</si>
  <si>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</si>
  <si>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</si>
  <si>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Departamento Administrativo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</si>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</sst>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0" fillId="0" borderId="0" xfId="0"/>
    <xf numFmtId="0" fontId="9" fillId="0" borderId="13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7" zoomScale="80" zoomScaleNormal="80" workbookViewId="0">
      <selection activeCell="B2" sqref="B2:G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9" t="s">
        <v>43</v>
      </c>
      <c r="C2" s="50"/>
      <c r="D2" s="50"/>
      <c r="E2" s="50"/>
      <c r="F2" s="50"/>
      <c r="G2" s="51"/>
    </row>
    <row r="3" spans="2:7" x14ac:dyDescent="0.2">
      <c r="B3" s="52" t="s">
        <v>10</v>
      </c>
      <c r="C3" s="53"/>
      <c r="D3" s="53"/>
      <c r="E3" s="53"/>
      <c r="F3" s="53"/>
      <c r="G3" s="54"/>
    </row>
    <row r="4" spans="2:7" ht="12.75" thickBot="1" x14ac:dyDescent="0.25">
      <c r="B4" s="55" t="s">
        <v>38</v>
      </c>
      <c r="C4" s="56"/>
      <c r="D4" s="56"/>
      <c r="E4" s="56"/>
      <c r="F4" s="56"/>
      <c r="G4" s="57"/>
    </row>
    <row r="5" spans="2:7" ht="42" customHeight="1" thickBot="1" x14ac:dyDescent="0.25">
      <c r="B5" s="47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8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62809.3</v>
      </c>
      <c r="E14" s="21">
        <f t="shared" si="0"/>
        <v>62809.3</v>
      </c>
      <c r="F14" s="27">
        <v>62809.3</v>
      </c>
      <c r="G14" s="20">
        <v>62809.3</v>
      </c>
    </row>
    <row r="15" spans="2:7" ht="24" customHeight="1" x14ac:dyDescent="0.2">
      <c r="B15" s="14" t="s">
        <v>27</v>
      </c>
      <c r="C15" s="19">
        <v>2800000</v>
      </c>
      <c r="D15" s="27">
        <v>4478934.46</v>
      </c>
      <c r="E15" s="21">
        <f t="shared" si="0"/>
        <v>7278934.46</v>
      </c>
      <c r="F15" s="27">
        <v>7196560.8499999996</v>
      </c>
      <c r="G15" s="20">
        <v>7196560.8499999996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7357697.7000000002</v>
      </c>
      <c r="D17" s="27">
        <v>1661754.12</v>
      </c>
      <c r="E17" s="21">
        <f t="shared" si="0"/>
        <v>9019451.8200000003</v>
      </c>
      <c r="F17" s="27">
        <v>9019451.8200000003</v>
      </c>
      <c r="G17" s="20">
        <v>9019451.8200000003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10157697.699999999</v>
      </c>
      <c r="D20" s="28">
        <f>SUM(D9:D18)</f>
        <v>6203497.8799999999</v>
      </c>
      <c r="E20" s="22">
        <f>C20+D20</f>
        <v>16361195.579999998</v>
      </c>
      <c r="F20" s="28">
        <f>SUM(F9:F18)</f>
        <v>16278821.969999999</v>
      </c>
      <c r="G20" s="22">
        <f>SUM(G9:G18)</f>
        <v>16278821.969999999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7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8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7357697.7000000002</v>
      </c>
      <c r="D26" s="20">
        <v>4122.1000000000004</v>
      </c>
      <c r="E26" s="21">
        <f t="shared" ref="E26:E34" si="1">C26+D26</f>
        <v>7361819.7999999998</v>
      </c>
      <c r="F26" s="20">
        <v>7246758.8700000001</v>
      </c>
      <c r="G26" s="38">
        <v>7246758.8700000001</v>
      </c>
    </row>
    <row r="27" spans="2:7" ht="12" customHeight="1" x14ac:dyDescent="0.2">
      <c r="B27" s="32" t="s">
        <v>12</v>
      </c>
      <c r="C27" s="20">
        <v>2000000</v>
      </c>
      <c r="D27" s="20">
        <v>1372033.77</v>
      </c>
      <c r="E27" s="21">
        <f t="shared" si="1"/>
        <v>3372033.77</v>
      </c>
      <c r="F27" s="20">
        <v>3324924.32</v>
      </c>
      <c r="G27" s="38">
        <v>3324924.32</v>
      </c>
    </row>
    <row r="28" spans="2:7" x14ac:dyDescent="0.2">
      <c r="B28" s="32" t="s">
        <v>13</v>
      </c>
      <c r="C28" s="20">
        <v>500000</v>
      </c>
      <c r="D28" s="20">
        <v>1392966.23</v>
      </c>
      <c r="E28" s="21">
        <f t="shared" si="1"/>
        <v>1892966.23</v>
      </c>
      <c r="F28" s="20">
        <v>1838580.08</v>
      </c>
      <c r="G28" s="38">
        <v>1838580.08</v>
      </c>
    </row>
    <row r="29" spans="2:7" x14ac:dyDescent="0.2">
      <c r="B29" s="32" t="s">
        <v>14</v>
      </c>
      <c r="C29" s="20">
        <v>300000</v>
      </c>
      <c r="D29" s="20">
        <v>835947.14</v>
      </c>
      <c r="E29" s="21">
        <f t="shared" si="1"/>
        <v>1135947.1400000001</v>
      </c>
      <c r="F29" s="20">
        <v>1087438.1100000001</v>
      </c>
      <c r="G29" s="38">
        <v>1087438.1100000001</v>
      </c>
    </row>
    <row r="30" spans="2:7" x14ac:dyDescent="0.2">
      <c r="B30" s="32" t="s">
        <v>15</v>
      </c>
      <c r="C30" s="20">
        <v>0</v>
      </c>
      <c r="D30" s="20">
        <v>392244.46</v>
      </c>
      <c r="E30" s="21">
        <f t="shared" si="1"/>
        <v>392244.46</v>
      </c>
      <c r="F30" s="20">
        <v>392147.33</v>
      </c>
      <c r="G30" s="38">
        <v>392147.33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10157697.699999999</v>
      </c>
      <c r="D36" s="22">
        <f>SUM(D26:D34)</f>
        <v>3997313.7</v>
      </c>
      <c r="E36" s="22">
        <f>SUM(E26:E34)</f>
        <v>14155011.400000002</v>
      </c>
      <c r="F36" s="22">
        <f>SUM(F26:F34)</f>
        <v>13889848.709999999</v>
      </c>
      <c r="G36" s="39">
        <f>SUM(G26:G34)</f>
        <v>13889848.709999999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2206184.1799999997</v>
      </c>
      <c r="E38" s="8">
        <f>D38+C38</f>
        <v>2206184.1799999997</v>
      </c>
      <c r="F38" s="8">
        <f>F20-F36</f>
        <v>2388973.2599999998</v>
      </c>
      <c r="G38" s="9">
        <f>G20-G36</f>
        <v>2388973.2599999998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ht="15" x14ac:dyDescent="0.25">
      <c r="B42" s="42"/>
      <c r="C42" s="41"/>
      <c r="D42" s="45"/>
      <c r="E42" s="45"/>
      <c r="F42" s="45"/>
    </row>
    <row r="43" spans="2:7" s="10" customFormat="1" ht="15" x14ac:dyDescent="0.25">
      <c r="B43" s="43" t="s">
        <v>39</v>
      </c>
      <c r="C43" s="41"/>
      <c r="D43" s="44" t="s">
        <v>40</v>
      </c>
      <c r="E43" s="44"/>
      <c r="F43" s="44"/>
    </row>
    <row r="44" spans="2:7" s="10" customFormat="1" ht="15" x14ac:dyDescent="0.25">
      <c r="B44" s="43" t="s">
        <v>41</v>
      </c>
      <c r="C44" s="41"/>
      <c r="D44" s="46" t="s">
        <v>42</v>
      </c>
      <c r="E44" s="46"/>
      <c r="F44" s="46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8">
    <mergeCell ref="D43:F43"/>
    <mergeCell ref="D42:F42"/>
    <mergeCell ref="D44:F44"/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2022-02-01T18:02:12Z</cp:lastPrinted>
  <dcterms:created xsi:type="dcterms:W3CDTF">2019-12-11T17:18:27Z</dcterms:created>
  <dcterms:modified xsi:type="dcterms:W3CDTF">2022-02-01T18:05:49Z</dcterms:modified>
</cp:coreProperties>
</file>